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v01\ネリサポ\公社データ\練馬ビジネスサポートセンター\100_相談・企業診断\相談員相談記録\R5相談チーム個別ファイル\森川先生\2.ミニコラム\"/>
    </mc:Choice>
  </mc:AlternateContent>
  <xr:revisionPtr revIDLastSave="0" documentId="13_ncr:1_{18A3FD76-2C7F-4EE5-BB39-78A8DC5A8987}" xr6:coauthVersionLast="47" xr6:coauthVersionMax="47" xr10:uidLastSave="{00000000-0000-0000-0000-000000000000}"/>
  <bookViews>
    <workbookView xWindow="-120" yWindow="-120" windowWidth="20730" windowHeight="11310" xr2:uid="{BFC5A3DE-3E32-4AAE-A72F-26D414CE0DD5}"/>
  </bookViews>
  <sheets>
    <sheet name="試算シート" sheetId="2" r:id="rId1"/>
    <sheet name="使用例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3" l="1"/>
  <c r="F10" i="3"/>
  <c r="F6" i="3"/>
  <c r="F6" i="2"/>
  <c r="F10" i="2"/>
  <c r="F5" i="2" l="1"/>
  <c r="C8" i="2" s="1"/>
  <c r="C7" i="2" s="1"/>
  <c r="C5" i="2" s="1"/>
  <c r="C8" i="3"/>
  <c r="C7" i="3" s="1"/>
  <c r="C5" i="3" s="1"/>
</calcChain>
</file>

<file path=xl/sharedStrings.xml><?xml version="1.0" encoding="utf-8"?>
<sst xmlns="http://schemas.openxmlformats.org/spreadsheetml/2006/main" count="40" uniqueCount="20">
  <si>
    <t>Ⅲ.チャージ(A×B)</t>
    <phoneticPr fontId="1"/>
  </si>
  <si>
    <t>A.チャージ単価</t>
    <rPh sb="6" eb="8">
      <t>タンカ</t>
    </rPh>
    <phoneticPr fontId="1"/>
  </si>
  <si>
    <t>c.目標利益</t>
    <rPh sb="2" eb="4">
      <t>モクヒョウ</t>
    </rPh>
    <rPh sb="4" eb="6">
      <t>リエキ</t>
    </rPh>
    <phoneticPr fontId="1"/>
  </si>
  <si>
    <t>e.稼働日数</t>
    <rPh sb="2" eb="4">
      <t>カドウ</t>
    </rPh>
    <rPh sb="4" eb="6">
      <t>ニッスウ</t>
    </rPh>
    <phoneticPr fontId="1"/>
  </si>
  <si>
    <t>f.稼働率</t>
    <rPh sb="2" eb="4">
      <t>カドウ</t>
    </rPh>
    <rPh sb="4" eb="5">
      <t>リツ</t>
    </rPh>
    <phoneticPr fontId="1"/>
  </si>
  <si>
    <t>g.作業人数</t>
    <rPh sb="2" eb="4">
      <t>サギョウ</t>
    </rPh>
    <rPh sb="4" eb="6">
      <t>ニンズウ</t>
    </rPh>
    <phoneticPr fontId="1"/>
  </si>
  <si>
    <t>Ⅰ.販売価格　(Ⅱ+Ⅲ)</t>
    <rPh sb="2" eb="4">
      <t>ハンバイ</t>
    </rPh>
    <rPh sb="4" eb="6">
      <t>カカク</t>
    </rPh>
    <phoneticPr fontId="1"/>
  </si>
  <si>
    <t>➀チャージ合計(a＋b＋c) 　※1か月　</t>
    <rPh sb="5" eb="7">
      <t>ゴウケイ</t>
    </rPh>
    <phoneticPr fontId="1"/>
  </si>
  <si>
    <t>②稼働時間(d×e×f×g)　 ※1か月　</t>
    <rPh sb="1" eb="3">
      <t>カドウ</t>
    </rPh>
    <rPh sb="3" eb="5">
      <t>ジカン</t>
    </rPh>
    <phoneticPr fontId="1"/>
  </si>
  <si>
    <t>d.勤務時間</t>
    <rPh sb="2" eb="4">
      <t>キンム</t>
    </rPh>
    <rPh sb="4" eb="6">
      <t>ジカン</t>
    </rPh>
    <phoneticPr fontId="1"/>
  </si>
  <si>
    <t>B.作業時間</t>
    <rPh sb="2" eb="4">
      <t>サギョウ</t>
    </rPh>
    <rPh sb="4" eb="6">
      <t>ジカン</t>
    </rPh>
    <phoneticPr fontId="1"/>
  </si>
  <si>
    <t>a.人件費</t>
    <rPh sb="2" eb="5">
      <t>ジンケンヒ</t>
    </rPh>
    <phoneticPr fontId="1"/>
  </si>
  <si>
    <t>b.その他費用(材料費と人件費以外)</t>
    <rPh sb="4" eb="5">
      <t>タ</t>
    </rPh>
    <rPh sb="5" eb="7">
      <t>ヒヨウ</t>
    </rPh>
    <rPh sb="8" eb="11">
      <t>ザイリョウヒ</t>
    </rPh>
    <rPh sb="12" eb="15">
      <t>ジンケンヒ</t>
    </rPh>
    <rPh sb="15" eb="17">
      <t>イガイ</t>
    </rPh>
    <phoneticPr fontId="1"/>
  </si>
  <si>
    <t>※単位は入力不要</t>
    <phoneticPr fontId="1"/>
  </si>
  <si>
    <t>販売価格試算シート</t>
    <rPh sb="0" eb="2">
      <t>ハンバイ</t>
    </rPh>
    <rPh sb="2" eb="4">
      <t>カカク</t>
    </rPh>
    <rPh sb="4" eb="6">
      <t>シサン</t>
    </rPh>
    <phoneticPr fontId="1"/>
  </si>
  <si>
    <t>〇販売価格の算出</t>
    <rPh sb="1" eb="3">
      <t>ハンバイ</t>
    </rPh>
    <rPh sb="3" eb="5">
      <t>カカク</t>
    </rPh>
    <rPh sb="6" eb="8">
      <t>サンシュツ</t>
    </rPh>
    <phoneticPr fontId="1"/>
  </si>
  <si>
    <t>〇チャージ単価の算出</t>
    <rPh sb="5" eb="7">
      <t>タンカ</t>
    </rPh>
    <rPh sb="8" eb="10">
      <t>サンシュツ</t>
    </rPh>
    <phoneticPr fontId="1"/>
  </si>
  <si>
    <t>入力箇所</t>
    <rPh sb="0" eb="2">
      <t>ニュウリョク</t>
    </rPh>
    <rPh sb="2" eb="4">
      <t>カショ</t>
    </rPh>
    <phoneticPr fontId="1"/>
  </si>
  <si>
    <t>Ⅱ.材料費</t>
    <rPh sb="2" eb="5">
      <t>ザイリョウヒ</t>
    </rPh>
    <phoneticPr fontId="1"/>
  </si>
  <si>
    <t>A.チャージ単価(①÷②)</t>
    <rPh sb="6" eb="8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</si>
</sst>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時間&quot;"/>
    <numFmt numFmtId="177" formatCode="#,##0&quot;円&quot;"/>
    <numFmt numFmtId="178" formatCode="#,##0&quot;日&quot;"/>
    <numFmt numFmtId="179" formatCode="General&quot;人&quot;"/>
    <numFmt numFmtId="180" formatCode="General&quot;時間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rgb="FF92D05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4"/>
      <color rgb="FF00B0F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medium">
        <color theme="0" tint="-0.14996795556505021"/>
      </top>
      <bottom/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11" fontId="2" fillId="2" borderId="0" xfId="0" applyNumberFormat="1" applyFont="1" applyFill="1">
      <alignment vertical="center"/>
    </xf>
    <xf numFmtId="11" fontId="3" fillId="2" borderId="0" xfId="0" applyNumberFormat="1" applyFont="1" applyFill="1">
      <alignment vertical="center"/>
    </xf>
    <xf numFmtId="11" fontId="4" fillId="5" borderId="0" xfId="0" applyNumberFormat="1" applyFont="1" applyFill="1" applyAlignment="1">
      <alignment horizontal="center" vertical="center"/>
    </xf>
    <xf numFmtId="11" fontId="5" fillId="2" borderId="0" xfId="0" applyNumberFormat="1" applyFont="1" applyFill="1">
      <alignment vertical="center"/>
    </xf>
    <xf numFmtId="11" fontId="6" fillId="2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3" borderId="2" xfId="0" applyFont="1" applyFill="1" applyBorder="1">
      <alignment vertical="center"/>
    </xf>
    <xf numFmtId="177" fontId="3" fillId="3" borderId="2" xfId="0" applyNumberFormat="1" applyFont="1" applyFill="1" applyBorder="1">
      <alignment vertical="center"/>
    </xf>
    <xf numFmtId="0" fontId="3" fillId="3" borderId="1" xfId="0" applyFont="1" applyFill="1" applyBorder="1">
      <alignment vertical="center"/>
    </xf>
    <xf numFmtId="177" fontId="3" fillId="3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indent="1"/>
    </xf>
    <xf numFmtId="177" fontId="3" fillId="5" borderId="2" xfId="0" applyNumberFormat="1" applyFont="1" applyFill="1" applyBorder="1">
      <alignment vertical="center"/>
    </xf>
    <xf numFmtId="0" fontId="3" fillId="4" borderId="1" xfId="0" applyFont="1" applyFill="1" applyBorder="1" applyAlignment="1">
      <alignment horizontal="left" vertical="center" indent="1"/>
    </xf>
    <xf numFmtId="177" fontId="3" fillId="4" borderId="1" xfId="0" applyNumberFormat="1" applyFont="1" applyFill="1" applyBorder="1">
      <alignment vertical="center"/>
    </xf>
    <xf numFmtId="177" fontId="3" fillId="0" borderId="2" xfId="0" applyNumberFormat="1" applyFont="1" applyFill="1" applyBorder="1">
      <alignment vertical="center"/>
    </xf>
    <xf numFmtId="0" fontId="3" fillId="0" borderId="5" xfId="0" applyFont="1" applyFill="1" applyBorder="1" applyAlignment="1">
      <alignment horizontal="left" vertical="center" indent="2"/>
    </xf>
    <xf numFmtId="177" fontId="3" fillId="5" borderId="5" xfId="0" applyNumberFormat="1" applyFont="1" applyFill="1" applyBorder="1">
      <alignment vertical="center"/>
    </xf>
    <xf numFmtId="0" fontId="3" fillId="0" borderId="3" xfId="0" applyFont="1" applyFill="1" applyBorder="1" applyAlignment="1">
      <alignment horizontal="left" vertical="center" indent="2"/>
    </xf>
    <xf numFmtId="177" fontId="3" fillId="0" borderId="3" xfId="0" applyNumberFormat="1" applyFont="1" applyFill="1" applyBorder="1">
      <alignment vertical="center"/>
    </xf>
    <xf numFmtId="0" fontId="3" fillId="0" borderId="0" xfId="0" applyFont="1" applyFill="1" applyAlignment="1">
      <alignment horizontal="left" vertical="center" indent="2"/>
    </xf>
    <xf numFmtId="177" fontId="3" fillId="5" borderId="0" xfId="0" applyNumberFormat="1" applyFont="1" applyFill="1">
      <alignment vertical="center"/>
    </xf>
    <xf numFmtId="0" fontId="3" fillId="0" borderId="4" xfId="0" applyFont="1" applyFill="1" applyBorder="1" applyAlignment="1">
      <alignment horizontal="left" vertical="center" indent="2"/>
    </xf>
    <xf numFmtId="176" fontId="3" fillId="5" borderId="4" xfId="0" applyNumberFormat="1" applyFont="1" applyFill="1" applyBorder="1">
      <alignment vertical="center"/>
    </xf>
    <xf numFmtId="0" fontId="3" fillId="0" borderId="6" xfId="0" applyFont="1" applyFill="1" applyBorder="1" applyAlignment="1">
      <alignment horizontal="left" vertical="center" indent="2"/>
    </xf>
    <xf numFmtId="177" fontId="3" fillId="5" borderId="6" xfId="0" applyNumberFormat="1" applyFont="1" applyFill="1" applyBorder="1">
      <alignment vertical="center"/>
    </xf>
    <xf numFmtId="180" fontId="3" fillId="4" borderId="1" xfId="0" applyNumberFormat="1" applyFont="1" applyFill="1" applyBorder="1">
      <alignment vertical="center"/>
    </xf>
    <xf numFmtId="176" fontId="3" fillId="5" borderId="5" xfId="0" applyNumberFormat="1" applyFont="1" applyFill="1" applyBorder="1">
      <alignment vertical="center"/>
    </xf>
    <xf numFmtId="178" fontId="3" fillId="5" borderId="0" xfId="0" applyNumberFormat="1" applyFont="1" applyFill="1">
      <alignment vertical="center"/>
    </xf>
    <xf numFmtId="9" fontId="3" fillId="5" borderId="0" xfId="0" applyNumberFormat="1" applyFont="1" applyFill="1">
      <alignment vertical="center"/>
    </xf>
    <xf numFmtId="179" fontId="3" fillId="5" borderId="6" xfId="0" applyNumberFormat="1" applyFont="1" applyFill="1" applyBorder="1">
      <alignment vertical="center"/>
    </xf>
    <xf numFmtId="0" fontId="3" fillId="2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872203</xdr:colOff>
      <xdr:row>7</xdr:row>
      <xdr:rowOff>88099</xdr:rowOff>
    </xdr:from>
    <xdr:to>
      <xdr:col>3</xdr:col>
      <xdr:colOff>80298</xdr:colOff>
      <xdr:row>7</xdr:row>
      <xdr:rowOff>140502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6D999DDE-F24A-A7DC-F131-D4AE8C35C084}"/>
            </a:ext>
          </a:extLst>
        </xdr:cNvPr>
        <xdr:cNvSpPr/>
      </xdr:nvSpPr>
      <xdr:spPr>
        <a:xfrm>
          <a:off x="3224878" y="1793074"/>
          <a:ext cx="84395" cy="5240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985</xdr:colOff>
      <xdr:row>4</xdr:row>
      <xdr:rowOff>81628</xdr:rowOff>
    </xdr:from>
    <xdr:to>
      <xdr:col>4</xdr:col>
      <xdr:colOff>113316</xdr:colOff>
      <xdr:row>4</xdr:row>
      <xdr:rowOff>166023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40B8AA02-BEA2-4939-ABB8-3B11FD236AD4}"/>
            </a:ext>
          </a:extLst>
        </xdr:cNvPr>
        <xdr:cNvSpPr/>
      </xdr:nvSpPr>
      <xdr:spPr>
        <a:xfrm>
          <a:off x="3544285" y="1043653"/>
          <a:ext cx="112331" cy="843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80298</xdr:colOff>
      <xdr:row>4</xdr:row>
      <xdr:rowOff>123825</xdr:rowOff>
    </xdr:from>
    <xdr:to>
      <xdr:col>4</xdr:col>
      <xdr:colOff>985</xdr:colOff>
      <xdr:row>7</xdr:row>
      <xdr:rowOff>114300</xdr:rowOff>
    </xdr:to>
    <xdr:cxnSp macro="">
      <xdr:nvCxnSpPr>
        <xdr:cNvPr id="19" name="コネクタ: カギ線 18">
          <a:extLst>
            <a:ext uri="{FF2B5EF4-FFF2-40B4-BE49-F238E27FC236}">
              <a16:creationId xmlns:a16="http://schemas.microsoft.com/office/drawing/2014/main" id="{6AE351AB-AA23-D7C2-D09E-A55CFA33F361}"/>
            </a:ext>
          </a:extLst>
        </xdr:cNvPr>
        <xdr:cNvCxnSpPr>
          <a:stCxn id="17" idx="1"/>
          <a:endCxn id="16" idx="3"/>
        </xdr:cNvCxnSpPr>
      </xdr:nvCxnSpPr>
      <xdr:spPr>
        <a:xfrm rot="10800000" flipV="1">
          <a:off x="3309273" y="1085850"/>
          <a:ext cx="387412" cy="733425"/>
        </a:xfrm>
        <a:prstGeom prst="bentConnector3">
          <a:avLst>
            <a:gd name="adj1" fmla="val 50000"/>
          </a:avLst>
        </a:prstGeom>
        <a:ln w="28575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872203</xdr:colOff>
      <xdr:row>7</xdr:row>
      <xdr:rowOff>88099</xdr:rowOff>
    </xdr:from>
    <xdr:to>
      <xdr:col>3</xdr:col>
      <xdr:colOff>80298</xdr:colOff>
      <xdr:row>7</xdr:row>
      <xdr:rowOff>140502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4CC9361-989B-44AF-B3BF-BF5223D13A1C}"/>
            </a:ext>
          </a:extLst>
        </xdr:cNvPr>
        <xdr:cNvSpPr/>
      </xdr:nvSpPr>
      <xdr:spPr>
        <a:xfrm>
          <a:off x="3510628" y="1926424"/>
          <a:ext cx="179645" cy="5240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985</xdr:colOff>
      <xdr:row>4</xdr:row>
      <xdr:rowOff>81628</xdr:rowOff>
    </xdr:from>
    <xdr:to>
      <xdr:col>4</xdr:col>
      <xdr:colOff>113316</xdr:colOff>
      <xdr:row>4</xdr:row>
      <xdr:rowOff>166023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71629CD-095D-47B1-8C80-3071E8422976}"/>
            </a:ext>
          </a:extLst>
        </xdr:cNvPr>
        <xdr:cNvSpPr/>
      </xdr:nvSpPr>
      <xdr:spPr>
        <a:xfrm>
          <a:off x="4077685" y="976978"/>
          <a:ext cx="112331" cy="843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80298</xdr:colOff>
      <xdr:row>4</xdr:row>
      <xdr:rowOff>123825</xdr:rowOff>
    </xdr:from>
    <xdr:to>
      <xdr:col>4</xdr:col>
      <xdr:colOff>985</xdr:colOff>
      <xdr:row>7</xdr:row>
      <xdr:rowOff>114300</xdr:rowOff>
    </xdr:to>
    <xdr:cxnSp macro="">
      <xdr:nvCxnSpPr>
        <xdr:cNvPr id="4" name="コネクタ: カギ線 3">
          <a:extLst>
            <a:ext uri="{FF2B5EF4-FFF2-40B4-BE49-F238E27FC236}">
              <a16:creationId xmlns:a16="http://schemas.microsoft.com/office/drawing/2014/main" id="{98E8F3DB-C932-422D-9AD4-8DDADEA1F185}"/>
            </a:ext>
          </a:extLst>
        </xdr:cNvPr>
        <xdr:cNvCxnSpPr>
          <a:stCxn id="3" idx="1"/>
          <a:endCxn id="2" idx="3"/>
        </xdr:cNvCxnSpPr>
      </xdr:nvCxnSpPr>
      <xdr:spPr>
        <a:xfrm rot="10800000" flipV="1">
          <a:off x="3690273" y="1019175"/>
          <a:ext cx="387412" cy="933450"/>
        </a:xfrm>
        <a:prstGeom prst="bentConnector3">
          <a:avLst>
            <a:gd name="adj1" fmla="val 50000"/>
          </a:avLst>
        </a:prstGeom>
        <a:ln w="28575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54B30-640A-487A-96FA-700C74665A0F}">
  <sheetPr>
    <tabColor rgb="FF92D050"/>
  </sheetPr>
  <dimension ref="B1:F14"/>
  <sheetViews>
    <sheetView showGridLines="0" tabSelected="1" workbookViewId="0"/>
  </sheetViews>
  <sheetFormatPr defaultRowHeight="19.5" x14ac:dyDescent="0.4"/>
  <cols>
    <col min="1" max="1" width="1.625" style="32" customWidth="1"/>
    <col min="2" max="2" width="27.625" style="32" customWidth="1"/>
    <col min="3" max="3" width="22.625" style="32" customWidth="1"/>
    <col min="4" max="4" width="6.125" style="32" customWidth="1"/>
    <col min="5" max="5" width="41.5" style="32" customWidth="1"/>
    <col min="6" max="6" width="22.625" style="32" customWidth="1"/>
    <col min="7" max="16384" width="9" style="32"/>
  </cols>
  <sheetData>
    <row r="1" spans="2:6" s="2" customFormat="1" x14ac:dyDescent="0.4">
      <c r="B1" s="1" t="s">
        <v>14</v>
      </c>
    </row>
    <row r="2" spans="2:6" s="2" customFormat="1" x14ac:dyDescent="0.4">
      <c r="F2" s="3" t="s">
        <v>17</v>
      </c>
    </row>
    <row r="3" spans="2:6" s="2" customFormat="1" ht="11.25" customHeight="1" x14ac:dyDescent="0.4">
      <c r="B3" s="4"/>
      <c r="F3" s="4"/>
    </row>
    <row r="4" spans="2:6" s="2" customFormat="1" ht="20.25" thickBot="1" x14ac:dyDescent="0.45">
      <c r="B4" s="5" t="s">
        <v>15</v>
      </c>
      <c r="E4" s="6" t="s">
        <v>16</v>
      </c>
      <c r="F4" s="33" t="s">
        <v>13</v>
      </c>
    </row>
    <row r="5" spans="2:6" s="7" customFormat="1" ht="24.95" customHeight="1" thickBot="1" x14ac:dyDescent="0.45">
      <c r="B5" s="8" t="s">
        <v>6</v>
      </c>
      <c r="C5" s="9">
        <f>SUM(C6:C7)</f>
        <v>0</v>
      </c>
      <c r="E5" s="10" t="s">
        <v>19</v>
      </c>
      <c r="F5" s="11">
        <f>IFERROR(F6/F10,0)</f>
        <v>0</v>
      </c>
    </row>
    <row r="6" spans="2:6" s="7" customFormat="1" ht="24.95" customHeight="1" thickBot="1" x14ac:dyDescent="0.45">
      <c r="B6" s="12" t="s">
        <v>18</v>
      </c>
      <c r="C6" s="13"/>
      <c r="E6" s="14" t="s">
        <v>7</v>
      </c>
      <c r="F6" s="15">
        <f>SUM(F7:F9)</f>
        <v>0</v>
      </c>
    </row>
    <row r="7" spans="2:6" s="7" customFormat="1" ht="24.95" customHeight="1" thickBot="1" x14ac:dyDescent="0.45">
      <c r="B7" s="12" t="s">
        <v>0</v>
      </c>
      <c r="C7" s="16">
        <f>C8*C9</f>
        <v>0</v>
      </c>
      <c r="E7" s="17" t="s">
        <v>11</v>
      </c>
      <c r="F7" s="18"/>
    </row>
    <row r="8" spans="2:6" s="7" customFormat="1" ht="24.95" customHeight="1" x14ac:dyDescent="0.4">
      <c r="B8" s="19" t="s">
        <v>1</v>
      </c>
      <c r="C8" s="20">
        <f>F5</f>
        <v>0</v>
      </c>
      <c r="E8" s="21" t="s">
        <v>12</v>
      </c>
      <c r="F8" s="22"/>
    </row>
    <row r="9" spans="2:6" s="7" customFormat="1" ht="24.95" customHeight="1" thickBot="1" x14ac:dyDescent="0.45">
      <c r="B9" s="23" t="s">
        <v>10</v>
      </c>
      <c r="C9" s="24"/>
      <c r="E9" s="25" t="s">
        <v>2</v>
      </c>
      <c r="F9" s="26"/>
    </row>
    <row r="10" spans="2:6" s="7" customFormat="1" ht="24.95" customHeight="1" thickBot="1" x14ac:dyDescent="0.45">
      <c r="E10" s="14" t="s">
        <v>8</v>
      </c>
      <c r="F10" s="27">
        <f>F11*F12*F13*F14</f>
        <v>0</v>
      </c>
    </row>
    <row r="11" spans="2:6" s="7" customFormat="1" ht="24.95" customHeight="1" x14ac:dyDescent="0.4">
      <c r="E11" s="17" t="s">
        <v>9</v>
      </c>
      <c r="F11" s="28"/>
    </row>
    <row r="12" spans="2:6" s="7" customFormat="1" ht="24.95" customHeight="1" x14ac:dyDescent="0.4">
      <c r="E12" s="21" t="s">
        <v>3</v>
      </c>
      <c r="F12" s="29"/>
    </row>
    <row r="13" spans="2:6" s="7" customFormat="1" ht="24.95" customHeight="1" x14ac:dyDescent="0.4">
      <c r="E13" s="21" t="s">
        <v>4</v>
      </c>
      <c r="F13" s="30"/>
    </row>
    <row r="14" spans="2:6" s="7" customFormat="1" ht="24.95" customHeight="1" thickBot="1" x14ac:dyDescent="0.45">
      <c r="E14" s="25" t="s">
        <v>5</v>
      </c>
      <c r="F14" s="31"/>
    </row>
  </sheetData>
  <phoneticPr fontId="1"/>
  <pageMargins left="0.25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DAFAA-1D68-434B-A52E-9B416F269D1D}">
  <sheetPr>
    <tabColor rgb="FF92D050"/>
  </sheetPr>
  <dimension ref="B1:F14"/>
  <sheetViews>
    <sheetView showGridLines="0" workbookViewId="0">
      <selection activeCell="C14" sqref="C14"/>
    </sheetView>
  </sheetViews>
  <sheetFormatPr defaultRowHeight="19.5" x14ac:dyDescent="0.4"/>
  <cols>
    <col min="1" max="1" width="1.625" style="32" customWidth="1"/>
    <col min="2" max="2" width="27.625" style="32" customWidth="1"/>
    <col min="3" max="3" width="22.625" style="32" customWidth="1"/>
    <col min="4" max="4" width="6.125" style="32" customWidth="1"/>
    <col min="5" max="5" width="41.5" style="32" customWidth="1"/>
    <col min="6" max="6" width="22.625" style="32" customWidth="1"/>
    <col min="7" max="16384" width="9" style="32"/>
  </cols>
  <sheetData>
    <row r="1" spans="2:6" s="2" customFormat="1" x14ac:dyDescent="0.4">
      <c r="B1" s="1" t="s">
        <v>14</v>
      </c>
    </row>
    <row r="2" spans="2:6" s="2" customFormat="1" x14ac:dyDescent="0.4">
      <c r="F2" s="3" t="s">
        <v>17</v>
      </c>
    </row>
    <row r="3" spans="2:6" s="2" customFormat="1" ht="11.25" customHeight="1" x14ac:dyDescent="0.4">
      <c r="B3" s="4"/>
      <c r="F3" s="4"/>
    </row>
    <row r="4" spans="2:6" s="2" customFormat="1" ht="20.25" thickBot="1" x14ac:dyDescent="0.45">
      <c r="B4" s="5" t="s">
        <v>15</v>
      </c>
      <c r="E4" s="6" t="s">
        <v>16</v>
      </c>
      <c r="F4" s="33" t="s">
        <v>13</v>
      </c>
    </row>
    <row r="5" spans="2:6" s="7" customFormat="1" ht="24.95" customHeight="1" thickBot="1" x14ac:dyDescent="0.45">
      <c r="B5" s="8" t="s">
        <v>6</v>
      </c>
      <c r="C5" s="9">
        <f>SUM(C6:C7)</f>
        <v>12214.285714285714</v>
      </c>
      <c r="E5" s="10" t="s">
        <v>19</v>
      </c>
      <c r="F5" s="11">
        <f>IFERROR(F6/F10,0)</f>
        <v>3571.4285714285716</v>
      </c>
    </row>
    <row r="6" spans="2:6" s="7" customFormat="1" ht="24.95" customHeight="1" thickBot="1" x14ac:dyDescent="0.45">
      <c r="B6" s="12" t="s">
        <v>18</v>
      </c>
      <c r="C6" s="13">
        <v>1500</v>
      </c>
      <c r="E6" s="14" t="s">
        <v>7</v>
      </c>
      <c r="F6" s="15">
        <f>SUM(F7:F9)</f>
        <v>800000</v>
      </c>
    </row>
    <row r="7" spans="2:6" s="7" customFormat="1" ht="24.95" customHeight="1" thickBot="1" x14ac:dyDescent="0.45">
      <c r="B7" s="12" t="s">
        <v>0</v>
      </c>
      <c r="C7" s="16">
        <f>C8*C9</f>
        <v>10714.285714285714</v>
      </c>
      <c r="E7" s="17" t="s">
        <v>11</v>
      </c>
      <c r="F7" s="18">
        <v>600000</v>
      </c>
    </row>
    <row r="8" spans="2:6" s="7" customFormat="1" ht="24.95" customHeight="1" x14ac:dyDescent="0.4">
      <c r="B8" s="19" t="s">
        <v>1</v>
      </c>
      <c r="C8" s="20">
        <f>F5</f>
        <v>3571.4285714285716</v>
      </c>
      <c r="E8" s="21" t="s">
        <v>12</v>
      </c>
      <c r="F8" s="22">
        <v>100000</v>
      </c>
    </row>
    <row r="9" spans="2:6" s="7" customFormat="1" ht="24.95" customHeight="1" thickBot="1" x14ac:dyDescent="0.45">
      <c r="B9" s="23" t="s">
        <v>10</v>
      </c>
      <c r="C9" s="24">
        <v>3</v>
      </c>
      <c r="E9" s="25" t="s">
        <v>2</v>
      </c>
      <c r="F9" s="26">
        <v>100000</v>
      </c>
    </row>
    <row r="10" spans="2:6" s="7" customFormat="1" ht="24.95" customHeight="1" thickBot="1" x14ac:dyDescent="0.45">
      <c r="E10" s="14" t="s">
        <v>8</v>
      </c>
      <c r="F10" s="27">
        <f>F11*F12*F13*F14</f>
        <v>224</v>
      </c>
    </row>
    <row r="11" spans="2:6" s="7" customFormat="1" ht="24.95" customHeight="1" x14ac:dyDescent="0.4">
      <c r="E11" s="17" t="s">
        <v>9</v>
      </c>
      <c r="F11" s="28">
        <v>8</v>
      </c>
    </row>
    <row r="12" spans="2:6" s="7" customFormat="1" ht="24.95" customHeight="1" x14ac:dyDescent="0.4">
      <c r="E12" s="21" t="s">
        <v>3</v>
      </c>
      <c r="F12" s="29">
        <v>20</v>
      </c>
    </row>
    <row r="13" spans="2:6" s="7" customFormat="1" ht="24.95" customHeight="1" x14ac:dyDescent="0.4">
      <c r="E13" s="21" t="s">
        <v>4</v>
      </c>
      <c r="F13" s="30">
        <v>0.7</v>
      </c>
    </row>
    <row r="14" spans="2:6" s="7" customFormat="1" ht="24.95" customHeight="1" thickBot="1" x14ac:dyDescent="0.45">
      <c r="E14" s="25" t="s">
        <v>5</v>
      </c>
      <c r="F14" s="31">
        <v>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試算シート</vt:lpstr>
      <vt:lpstr>使用例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soudanin</dc:creator>
  <cp:lastModifiedBy>soudanin</cp:lastModifiedBy>
  <cp:lastPrinted>2024-03-27T02:04:30Z</cp:lastPrinted>
  <dcterms:created xsi:type="dcterms:W3CDTF">2024-03-11T06:07:38Z</dcterms:created>
  <dcterms:modified xsi:type="dcterms:W3CDTF">2024-03-27T02:07:27Z</dcterms:modified>
</cp:coreProperties>
</file>