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v01\ネリサポ\公社データ\練馬ビジネスサポートセンター\100_相談・企業診断\相談員相談記録\R7相談チーム個別ファイル\森川先生\コラム等\黒字転換\"/>
    </mc:Choice>
  </mc:AlternateContent>
  <xr:revisionPtr revIDLastSave="0" documentId="13_ncr:1_{D58331DE-C8E6-4B35-99CC-AB8585A530C3}" xr6:coauthVersionLast="47" xr6:coauthVersionMax="47" xr10:uidLastSave="{00000000-0000-0000-0000-000000000000}"/>
  <bookViews>
    <workbookView xWindow="-120" yWindow="-120" windowWidth="20730" windowHeight="11160" xr2:uid="{C6BF0F7F-1D02-46B3-ABAF-B05C0FC7EE34}"/>
  </bookViews>
  <sheets>
    <sheet name="テンプレート" sheetId="2" r:id="rId1"/>
    <sheet name="作成例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2" l="1"/>
  <c r="B31" i="2" s="1"/>
  <c r="B17" i="2"/>
  <c r="F17" i="2" s="1"/>
  <c r="B14" i="2"/>
  <c r="B23" i="2" s="1"/>
  <c r="B32" i="2" s="1"/>
  <c r="B41" i="2" s="1"/>
  <c r="B13" i="2"/>
  <c r="B15" i="2" s="1"/>
  <c r="B6" i="2"/>
  <c r="B9" i="2" s="1"/>
  <c r="D13" i="1"/>
  <c r="G13" i="1" s="1"/>
  <c r="D25" i="1"/>
  <c r="G40" i="1"/>
  <c r="B7" i="1"/>
  <c r="B6" i="1"/>
  <c r="B17" i="1"/>
  <c r="F17" i="1" s="1"/>
  <c r="B13" i="1"/>
  <c r="B18" i="2" l="1"/>
  <c r="B7" i="2"/>
  <c r="B16" i="2" s="1"/>
  <c r="B25" i="2"/>
  <c r="F16" i="2"/>
  <c r="F31" i="2"/>
  <c r="B40" i="2"/>
  <c r="F22" i="2"/>
  <c r="B26" i="2"/>
  <c r="D13" i="2"/>
  <c r="B26" i="1"/>
  <c r="B14" i="1"/>
  <c r="B23" i="1" s="1"/>
  <c r="B32" i="1" s="1"/>
  <c r="B41" i="1" s="1"/>
  <c r="B22" i="1"/>
  <c r="F22" i="1" s="1"/>
  <c r="B16" i="1"/>
  <c r="B9" i="1"/>
  <c r="G13" i="2" l="1"/>
  <c r="F13" i="2"/>
  <c r="G40" i="2"/>
  <c r="F40" i="2"/>
  <c r="B35" i="2"/>
  <c r="F26" i="2"/>
  <c r="D25" i="2" s="1"/>
  <c r="F25" i="2" s="1"/>
  <c r="F23" i="2" s="1"/>
  <c r="F24" i="2" s="1"/>
  <c r="F27" i="2" s="1"/>
  <c r="B27" i="2"/>
  <c r="B34" i="2"/>
  <c r="B31" i="1"/>
  <c r="B40" i="1" s="1"/>
  <c r="B24" i="1"/>
  <c r="B27" i="1" s="1"/>
  <c r="B25" i="1"/>
  <c r="B34" i="1" s="1"/>
  <c r="F13" i="1"/>
  <c r="F16" i="1"/>
  <c r="F26" i="1"/>
  <c r="B35" i="1"/>
  <c r="B15" i="1"/>
  <c r="B18" i="1" s="1"/>
  <c r="F34" i="2" l="1"/>
  <c r="F32" i="2" s="1"/>
  <c r="F33" i="2" s="1"/>
  <c r="B43" i="2"/>
  <c r="F43" i="2" s="1"/>
  <c r="F41" i="2"/>
  <c r="F42" i="2"/>
  <c r="B44" i="2"/>
  <c r="B45" i="2"/>
  <c r="F14" i="2"/>
  <c r="F15" i="2" s="1"/>
  <c r="F18" i="2" s="1"/>
  <c r="B36" i="2"/>
  <c r="D35" i="2" s="1"/>
  <c r="F35" i="2" s="1"/>
  <c r="F25" i="1"/>
  <c r="F23" i="1" s="1"/>
  <c r="F24" i="1" s="1"/>
  <c r="F27" i="1" s="1"/>
  <c r="F14" i="1"/>
  <c r="F15" i="1" s="1"/>
  <c r="F18" i="1" s="1"/>
  <c r="F31" i="1"/>
  <c r="B33" i="1"/>
  <c r="B36" i="1" s="1"/>
  <c r="D35" i="1" s="1"/>
  <c r="F35" i="1" s="1"/>
  <c r="B44" i="1"/>
  <c r="B42" i="1"/>
  <c r="F40" i="1"/>
  <c r="B43" i="1"/>
  <c r="F43" i="1" s="1"/>
  <c r="F34" i="1"/>
  <c r="F44" i="2" l="1"/>
  <c r="F45" i="2" s="1"/>
  <c r="F36" i="2"/>
  <c r="F32" i="1"/>
  <c r="F33" i="1" s="1"/>
  <c r="F36" i="1" s="1"/>
  <c r="B45" i="1"/>
  <c r="F41" i="1"/>
  <c r="F42" i="1" s="1"/>
  <c r="D44" i="1" l="1"/>
  <c r="F44" i="1" s="1"/>
  <c r="F45" i="1" s="1"/>
</calcChain>
</file>

<file path=xl/sharedStrings.xml><?xml version="1.0" encoding="utf-8"?>
<sst xmlns="http://schemas.openxmlformats.org/spreadsheetml/2006/main" count="136" uniqueCount="18">
  <si>
    <t>売上高</t>
    <rPh sb="0" eb="2">
      <t>ウリアゲ</t>
    </rPh>
    <rPh sb="2" eb="3">
      <t>ダカ</t>
    </rPh>
    <phoneticPr fontId="1"/>
  </si>
  <si>
    <t>変動費</t>
    <rPh sb="0" eb="2">
      <t>ヘンドウ</t>
    </rPh>
    <rPh sb="2" eb="3">
      <t>ヒ</t>
    </rPh>
    <phoneticPr fontId="1"/>
  </si>
  <si>
    <t>限界利益</t>
    <rPh sb="0" eb="2">
      <t>ゲンカイ</t>
    </rPh>
    <rPh sb="2" eb="4">
      <t>リエキ</t>
    </rPh>
    <phoneticPr fontId="1"/>
  </si>
  <si>
    <t>固定費</t>
    <rPh sb="0" eb="3">
      <t>コテイヒ</t>
    </rPh>
    <phoneticPr fontId="1"/>
  </si>
  <si>
    <t>＋</t>
    <phoneticPr fontId="1"/>
  </si>
  <si>
    <t>=</t>
    <phoneticPr fontId="1"/>
  </si>
  <si>
    <t>営業利益(限界利益-固定費)</t>
    <rPh sb="0" eb="2">
      <t>エイギョウ</t>
    </rPh>
    <rPh sb="2" eb="4">
      <t>リエキ</t>
    </rPh>
    <rPh sb="5" eb="7">
      <t>ゲンカイ</t>
    </rPh>
    <rPh sb="7" eb="9">
      <t>リエキ</t>
    </rPh>
    <rPh sb="10" eb="13">
      <t>コテイヒ</t>
    </rPh>
    <phoneticPr fontId="1"/>
  </si>
  <si>
    <t xml:space="preserve">(限界利益率) </t>
    <rPh sb="1" eb="3">
      <t>ゲンカイ</t>
    </rPh>
    <rPh sb="3" eb="5">
      <t>リエキ</t>
    </rPh>
    <rPh sb="5" eb="6">
      <t>リツ</t>
    </rPh>
    <phoneticPr fontId="1"/>
  </si>
  <si>
    <t>①売上高UP！</t>
    <rPh sb="1" eb="3">
      <t>ウリアゲ</t>
    </rPh>
    <rPh sb="3" eb="4">
      <t>ダカ</t>
    </rPh>
    <phoneticPr fontId="1"/>
  </si>
  <si>
    <t>③固定費削減！</t>
    <rPh sb="1" eb="4">
      <t>コテイヒ</t>
    </rPh>
    <rPh sb="4" eb="6">
      <t>サクゲン</t>
    </rPh>
    <phoneticPr fontId="1"/>
  </si>
  <si>
    <t>①～③の組合せ</t>
    <rPh sb="4" eb="6">
      <t>クミアワ</t>
    </rPh>
    <phoneticPr fontId="1"/>
  </si>
  <si>
    <t>②収益性改善！</t>
    <rPh sb="1" eb="4">
      <t>シュウエキセイ</t>
    </rPh>
    <rPh sb="4" eb="6">
      <t>カイゼン</t>
    </rPh>
    <phoneticPr fontId="1"/>
  </si>
  <si>
    <t>現状</t>
    <rPh sb="0" eb="2">
      <t>ゲンジョウ</t>
    </rPh>
    <phoneticPr fontId="1"/>
  </si>
  <si>
    <t>改善幅</t>
    <rPh sb="0" eb="2">
      <t>カイゼン</t>
    </rPh>
    <rPh sb="2" eb="3">
      <t>ハバ</t>
    </rPh>
    <phoneticPr fontId="1"/>
  </si>
  <si>
    <t>改善後</t>
    <rPh sb="0" eb="2">
      <t>カイゼン</t>
    </rPh>
    <rPh sb="2" eb="3">
      <t>ゴ</t>
    </rPh>
    <phoneticPr fontId="1"/>
  </si>
  <si>
    <t>黒字転換のイメージを掴もう！</t>
    <rPh sb="0" eb="2">
      <t>クロジ</t>
    </rPh>
    <rPh sb="2" eb="4">
      <t>テンカン</t>
    </rPh>
    <rPh sb="10" eb="11">
      <t>ツカ</t>
    </rPh>
    <phoneticPr fontId="1"/>
  </si>
  <si>
    <t>入力箇所</t>
    <rPh sb="0" eb="2">
      <t>ニュウリョク</t>
    </rPh>
    <rPh sb="2" eb="4">
      <t>カショ</t>
    </rPh>
    <phoneticPr fontId="1"/>
  </si>
  <si>
    <t>単位：千円</t>
    <rPh sb="0" eb="2">
      <t>タンイ</t>
    </rPh>
    <rPh sb="3" eb="5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</si>
</sst>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;\▲#,##0"/>
    <numFmt numFmtId="178" formatCode="\+#,##0;\▲#,##0"/>
    <numFmt numFmtId="179" formatCode="\+0.0%;\▲0.0%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177" fontId="4" fillId="2" borderId="0" xfId="0" applyNumberFormat="1" applyFont="1" applyFill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8" fontId="4" fillId="3" borderId="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>
      <alignment vertical="center"/>
    </xf>
    <xf numFmtId="0" fontId="4" fillId="0" borderId="0" xfId="0" applyFont="1" applyAlignment="1">
      <alignment horizontal="left" vertical="center" indent="1"/>
    </xf>
    <xf numFmtId="177" fontId="4" fillId="0" borderId="0" xfId="0" applyNumberFormat="1" applyFont="1" applyAlignment="1">
      <alignment horizontal="right" vertical="center"/>
    </xf>
    <xf numFmtId="3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179" fontId="4" fillId="3" borderId="1" xfId="0" applyNumberFormat="1" applyFont="1" applyFill="1" applyBorder="1" applyAlignment="1">
      <alignment horizontal="right"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177" fontId="4" fillId="3" borderId="1" xfId="0" applyNumberFormat="1" applyFont="1" applyFill="1" applyBorder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9" fontId="4" fillId="0" borderId="3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33752-16A8-489C-8223-4CCE30822A1A}">
  <sheetPr>
    <tabColor theme="9" tint="0.39997558519241921"/>
  </sheetPr>
  <dimension ref="A1:G45"/>
  <sheetViews>
    <sheetView showGridLines="0" tabSelected="1" workbookViewId="0">
      <selection activeCell="H10" sqref="H10"/>
    </sheetView>
  </sheetViews>
  <sheetFormatPr defaultRowHeight="16.5" x14ac:dyDescent="0.4"/>
  <cols>
    <col min="1" max="1" width="29.25" style="4" bestFit="1" customWidth="1"/>
    <col min="2" max="2" width="10" style="19" bestFit="1" customWidth="1"/>
    <col min="3" max="3" width="3.75" style="16" bestFit="1" customWidth="1"/>
    <col min="4" max="4" width="10.375" style="19" bestFit="1" customWidth="1"/>
    <col min="5" max="5" width="3.375" style="16" bestFit="1" customWidth="1"/>
    <col min="6" max="6" width="10" style="4" bestFit="1" customWidth="1"/>
    <col min="7" max="7" width="9.125" style="4" bestFit="1" customWidth="1"/>
    <col min="8" max="16384" width="9" style="4"/>
  </cols>
  <sheetData>
    <row r="1" spans="1:7" x14ac:dyDescent="0.4">
      <c r="A1" s="18" t="s">
        <v>15</v>
      </c>
    </row>
    <row r="2" spans="1:7" x14ac:dyDescent="0.4">
      <c r="B2" s="28" t="s">
        <v>17</v>
      </c>
      <c r="D2" s="27" t="s">
        <v>16</v>
      </c>
    </row>
    <row r="3" spans="1:7" s="1" customFormat="1" ht="14.25" x14ac:dyDescent="0.4">
      <c r="B3" s="2" t="s">
        <v>12</v>
      </c>
      <c r="C3" s="3"/>
      <c r="D3" s="2"/>
      <c r="E3" s="3"/>
      <c r="F3" s="2"/>
    </row>
    <row r="4" spans="1:7" x14ac:dyDescent="0.4">
      <c r="A4" s="5" t="s">
        <v>0</v>
      </c>
      <c r="B4" s="25"/>
      <c r="C4" s="7"/>
      <c r="D4" s="23"/>
      <c r="E4" s="7"/>
      <c r="F4" s="17"/>
    </row>
    <row r="5" spans="1:7" x14ac:dyDescent="0.4">
      <c r="A5" s="10" t="s">
        <v>1</v>
      </c>
      <c r="B5" s="25"/>
      <c r="C5" s="7"/>
      <c r="D5" s="11"/>
      <c r="E5" s="7"/>
      <c r="F5" s="12"/>
    </row>
    <row r="6" spans="1:7" x14ac:dyDescent="0.4">
      <c r="A6" s="5" t="s">
        <v>2</v>
      </c>
      <c r="B6" s="6">
        <f>B4-B5</f>
        <v>0</v>
      </c>
      <c r="C6" s="7"/>
      <c r="D6" s="11"/>
      <c r="E6" s="7"/>
      <c r="F6" s="11"/>
    </row>
    <row r="7" spans="1:7" x14ac:dyDescent="0.4">
      <c r="A7" s="10" t="s">
        <v>7</v>
      </c>
      <c r="B7" s="13">
        <f>IFERROR(B6/B4,0)</f>
        <v>0</v>
      </c>
      <c r="C7" s="7"/>
      <c r="D7" s="22"/>
      <c r="E7" s="7"/>
      <c r="F7" s="15"/>
    </row>
    <row r="8" spans="1:7" x14ac:dyDescent="0.4">
      <c r="A8" s="4" t="s">
        <v>3</v>
      </c>
      <c r="B8" s="25"/>
      <c r="C8" s="7"/>
      <c r="D8" s="23"/>
      <c r="E8" s="7"/>
      <c r="F8" s="17"/>
    </row>
    <row r="9" spans="1:7" x14ac:dyDescent="0.4">
      <c r="A9" s="5" t="s">
        <v>6</v>
      </c>
      <c r="B9" s="6">
        <f>B6-B8</f>
        <v>0</v>
      </c>
      <c r="C9" s="7"/>
      <c r="D9" s="11"/>
      <c r="E9" s="7"/>
      <c r="F9" s="11"/>
    </row>
    <row r="11" spans="1:7" x14ac:dyDescent="0.4">
      <c r="A11" s="18" t="s">
        <v>8</v>
      </c>
    </row>
    <row r="12" spans="1:7" s="1" customFormat="1" ht="14.25" x14ac:dyDescent="0.4">
      <c r="B12" s="2" t="s">
        <v>12</v>
      </c>
      <c r="C12" s="3"/>
      <c r="D12" s="2" t="s">
        <v>13</v>
      </c>
      <c r="E12" s="3"/>
      <c r="F12" s="2" t="s">
        <v>14</v>
      </c>
    </row>
    <row r="13" spans="1:7" x14ac:dyDescent="0.4">
      <c r="A13" s="5" t="s">
        <v>0</v>
      </c>
      <c r="B13" s="6">
        <f>B4</f>
        <v>0</v>
      </c>
      <c r="C13" s="7" t="s">
        <v>4</v>
      </c>
      <c r="D13" s="20">
        <f>IFERROR(B17/B16-B13,0)</f>
        <v>0</v>
      </c>
      <c r="E13" s="7" t="s">
        <v>5</v>
      </c>
      <c r="F13" s="9">
        <f>B13+D13</f>
        <v>0</v>
      </c>
      <c r="G13" s="26">
        <f>IFERROR(D13/B13,0)</f>
        <v>0</v>
      </c>
    </row>
    <row r="14" spans="1:7" x14ac:dyDescent="0.4">
      <c r="A14" s="10" t="s">
        <v>1</v>
      </c>
      <c r="B14" s="11">
        <f>B5</f>
        <v>0</v>
      </c>
      <c r="C14" s="7"/>
      <c r="D14" s="11"/>
      <c r="E14" s="7"/>
      <c r="F14" s="12">
        <f>F13*(1-F16)</f>
        <v>0</v>
      </c>
    </row>
    <row r="15" spans="1:7" x14ac:dyDescent="0.4">
      <c r="A15" s="5" t="s">
        <v>2</v>
      </c>
      <c r="B15" s="6">
        <f>B13-B14</f>
        <v>0</v>
      </c>
      <c r="C15" s="7"/>
      <c r="D15" s="11"/>
      <c r="E15" s="7"/>
      <c r="F15" s="6">
        <f>F13-F14</f>
        <v>0</v>
      </c>
    </row>
    <row r="16" spans="1:7" x14ac:dyDescent="0.4">
      <c r="A16" s="10" t="s">
        <v>7</v>
      </c>
      <c r="B16" s="13">
        <f>B7</f>
        <v>0</v>
      </c>
      <c r="C16" s="7"/>
      <c r="D16" s="22"/>
      <c r="E16" s="7" t="s">
        <v>5</v>
      </c>
      <c r="F16" s="15">
        <f>B16+D16</f>
        <v>0</v>
      </c>
    </row>
    <row r="17" spans="1:6" x14ac:dyDescent="0.4">
      <c r="A17" s="4" t="s">
        <v>3</v>
      </c>
      <c r="B17" s="11">
        <f>B8</f>
        <v>0</v>
      </c>
      <c r="C17" s="7"/>
      <c r="D17" s="23"/>
      <c r="E17" s="7" t="s">
        <v>5</v>
      </c>
      <c r="F17" s="17">
        <f>B17+D17</f>
        <v>0</v>
      </c>
    </row>
    <row r="18" spans="1:6" x14ac:dyDescent="0.4">
      <c r="A18" s="5" t="s">
        <v>6</v>
      </c>
      <c r="B18" s="6">
        <f>B15-B17</f>
        <v>0</v>
      </c>
      <c r="C18" s="7"/>
      <c r="D18" s="11"/>
      <c r="E18" s="7"/>
      <c r="F18" s="6">
        <f>F15-F17</f>
        <v>0</v>
      </c>
    </row>
    <row r="20" spans="1:6" x14ac:dyDescent="0.4">
      <c r="A20" s="18" t="s">
        <v>11</v>
      </c>
    </row>
    <row r="21" spans="1:6" s="1" customFormat="1" ht="14.25" x14ac:dyDescent="0.4">
      <c r="B21" s="2" t="s">
        <v>12</v>
      </c>
      <c r="C21" s="3"/>
      <c r="D21" s="2" t="s">
        <v>13</v>
      </c>
      <c r="E21" s="3"/>
      <c r="F21" s="2" t="s">
        <v>14</v>
      </c>
    </row>
    <row r="22" spans="1:6" x14ac:dyDescent="0.4">
      <c r="A22" s="5" t="s">
        <v>0</v>
      </c>
      <c r="B22" s="6">
        <f>B13</f>
        <v>0</v>
      </c>
      <c r="C22" s="7"/>
      <c r="D22" s="23"/>
      <c r="E22" s="7" t="s">
        <v>5</v>
      </c>
      <c r="F22" s="9">
        <f>B22+D22</f>
        <v>0</v>
      </c>
    </row>
    <row r="23" spans="1:6" x14ac:dyDescent="0.4">
      <c r="A23" s="10" t="s">
        <v>1</v>
      </c>
      <c r="B23" s="11">
        <f>B14</f>
        <v>0</v>
      </c>
      <c r="C23" s="7"/>
      <c r="D23" s="11"/>
      <c r="E23" s="7"/>
      <c r="F23" s="12">
        <f>F22*(1-F25)</f>
        <v>0</v>
      </c>
    </row>
    <row r="24" spans="1:6" x14ac:dyDescent="0.4">
      <c r="A24" s="5" t="s">
        <v>2</v>
      </c>
      <c r="B24" s="6"/>
      <c r="C24" s="7"/>
      <c r="D24" s="11"/>
      <c r="E24" s="7"/>
      <c r="F24" s="6">
        <f>F22-F23</f>
        <v>0</v>
      </c>
    </row>
    <row r="25" spans="1:6" x14ac:dyDescent="0.4">
      <c r="A25" s="10" t="s">
        <v>7</v>
      </c>
      <c r="B25" s="13">
        <f>B16</f>
        <v>0</v>
      </c>
      <c r="C25" s="7" t="s">
        <v>4</v>
      </c>
      <c r="D25" s="21">
        <f>IFERROR(F26/F22-B25,0)</f>
        <v>0</v>
      </c>
      <c r="E25" s="7" t="s">
        <v>5</v>
      </c>
      <c r="F25" s="15">
        <f>B25+D25</f>
        <v>0</v>
      </c>
    </row>
    <row r="26" spans="1:6" x14ac:dyDescent="0.4">
      <c r="A26" s="4" t="s">
        <v>3</v>
      </c>
      <c r="B26" s="11">
        <f>B17</f>
        <v>0</v>
      </c>
      <c r="C26" s="7"/>
      <c r="D26" s="24"/>
      <c r="E26" s="7" t="s">
        <v>5</v>
      </c>
      <c r="F26" s="17">
        <f>B26+D26</f>
        <v>0</v>
      </c>
    </row>
    <row r="27" spans="1:6" x14ac:dyDescent="0.4">
      <c r="A27" s="5" t="s">
        <v>6</v>
      </c>
      <c r="B27" s="6">
        <f>B24-B26</f>
        <v>0</v>
      </c>
      <c r="C27" s="7"/>
      <c r="D27" s="11"/>
      <c r="E27" s="7"/>
      <c r="F27" s="6">
        <f>F24-F26</f>
        <v>0</v>
      </c>
    </row>
    <row r="29" spans="1:6" x14ac:dyDescent="0.4">
      <c r="A29" s="18" t="s">
        <v>9</v>
      </c>
    </row>
    <row r="30" spans="1:6" s="1" customFormat="1" ht="14.25" x14ac:dyDescent="0.4">
      <c r="B30" s="2" t="s">
        <v>12</v>
      </c>
      <c r="C30" s="3"/>
      <c r="D30" s="2" t="s">
        <v>13</v>
      </c>
      <c r="E30" s="3"/>
      <c r="F30" s="2" t="s">
        <v>14</v>
      </c>
    </row>
    <row r="31" spans="1:6" x14ac:dyDescent="0.4">
      <c r="A31" s="5" t="s">
        <v>0</v>
      </c>
      <c r="B31" s="6">
        <f>B22</f>
        <v>0</v>
      </c>
      <c r="C31" s="7"/>
      <c r="D31" s="23"/>
      <c r="E31" s="7" t="s">
        <v>5</v>
      </c>
      <c r="F31" s="9">
        <f>B31+D31</f>
        <v>0</v>
      </c>
    </row>
    <row r="32" spans="1:6" x14ac:dyDescent="0.4">
      <c r="A32" s="10" t="s">
        <v>1</v>
      </c>
      <c r="B32" s="11">
        <f>B23</f>
        <v>0</v>
      </c>
      <c r="C32" s="7"/>
      <c r="D32" s="11"/>
      <c r="E32" s="7"/>
      <c r="F32" s="12">
        <f>F31*(1-F34)</f>
        <v>0</v>
      </c>
    </row>
    <row r="33" spans="1:7" x14ac:dyDescent="0.4">
      <c r="A33" s="5" t="s">
        <v>2</v>
      </c>
      <c r="B33" s="6"/>
      <c r="C33" s="7"/>
      <c r="D33" s="11"/>
      <c r="E33" s="7"/>
      <c r="F33" s="6">
        <f>F31-F32</f>
        <v>0</v>
      </c>
    </row>
    <row r="34" spans="1:7" x14ac:dyDescent="0.4">
      <c r="A34" s="10" t="s">
        <v>7</v>
      </c>
      <c r="B34" s="13">
        <f>B25</f>
        <v>0</v>
      </c>
      <c r="C34" s="7"/>
      <c r="D34" s="22"/>
      <c r="E34" s="7" t="s">
        <v>5</v>
      </c>
      <c r="F34" s="15">
        <f>B34+D34</f>
        <v>0</v>
      </c>
    </row>
    <row r="35" spans="1:7" x14ac:dyDescent="0.4">
      <c r="A35" s="4" t="s">
        <v>3</v>
      </c>
      <c r="B35" s="11">
        <f>B26</f>
        <v>0</v>
      </c>
      <c r="C35" s="7" t="s">
        <v>4</v>
      </c>
      <c r="D35" s="20">
        <f>B36</f>
        <v>0</v>
      </c>
      <c r="E35" s="7" t="s">
        <v>5</v>
      </c>
      <c r="F35" s="17">
        <f>B35+D35</f>
        <v>0</v>
      </c>
    </row>
    <row r="36" spans="1:7" x14ac:dyDescent="0.4">
      <c r="A36" s="5" t="s">
        <v>6</v>
      </c>
      <c r="B36" s="6">
        <f>B33-B35</f>
        <v>0</v>
      </c>
      <c r="C36" s="7"/>
      <c r="D36" s="11"/>
      <c r="E36" s="7"/>
      <c r="F36" s="6">
        <f>F33-F35</f>
        <v>0</v>
      </c>
    </row>
    <row r="38" spans="1:7" x14ac:dyDescent="0.4">
      <c r="A38" s="18" t="s">
        <v>10</v>
      </c>
    </row>
    <row r="39" spans="1:7" s="1" customFormat="1" ht="14.25" x14ac:dyDescent="0.4">
      <c r="B39" s="2" t="s">
        <v>12</v>
      </c>
      <c r="C39" s="3"/>
      <c r="D39" s="2" t="s">
        <v>13</v>
      </c>
      <c r="E39" s="3"/>
      <c r="F39" s="2" t="s">
        <v>14</v>
      </c>
    </row>
    <row r="40" spans="1:7" x14ac:dyDescent="0.4">
      <c r="A40" s="5" t="s">
        <v>0</v>
      </c>
      <c r="B40" s="6">
        <f>B31</f>
        <v>0</v>
      </c>
      <c r="C40" s="7" t="s">
        <v>4</v>
      </c>
      <c r="D40" s="8"/>
      <c r="E40" s="7" t="s">
        <v>5</v>
      </c>
      <c r="F40" s="9">
        <f>B40+D40</f>
        <v>0</v>
      </c>
      <c r="G40" s="26">
        <f>IFERROR(D40/B40,0)</f>
        <v>0</v>
      </c>
    </row>
    <row r="41" spans="1:7" x14ac:dyDescent="0.4">
      <c r="A41" s="10" t="s">
        <v>1</v>
      </c>
      <c r="B41" s="11">
        <f>B32</f>
        <v>0</v>
      </c>
      <c r="C41" s="7"/>
      <c r="D41" s="11"/>
      <c r="E41" s="7"/>
      <c r="F41" s="12">
        <f>F40*(1-F43)</f>
        <v>0</v>
      </c>
    </row>
    <row r="42" spans="1:7" x14ac:dyDescent="0.4">
      <c r="A42" s="5" t="s">
        <v>2</v>
      </c>
      <c r="B42" s="6"/>
      <c r="C42" s="7"/>
      <c r="D42" s="11"/>
      <c r="E42" s="7"/>
      <c r="F42" s="6">
        <f>F40-F41</f>
        <v>0</v>
      </c>
    </row>
    <row r="43" spans="1:7" x14ac:dyDescent="0.4">
      <c r="A43" s="10" t="s">
        <v>7</v>
      </c>
      <c r="B43" s="13">
        <f>B34</f>
        <v>0</v>
      </c>
      <c r="C43" s="7" t="s">
        <v>4</v>
      </c>
      <c r="D43" s="14"/>
      <c r="E43" s="7" t="s">
        <v>5</v>
      </c>
      <c r="F43" s="15">
        <f>B43+D43</f>
        <v>0</v>
      </c>
    </row>
    <row r="44" spans="1:7" x14ac:dyDescent="0.4">
      <c r="A44" s="4" t="s">
        <v>3</v>
      </c>
      <c r="B44" s="11">
        <f>B35</f>
        <v>0</v>
      </c>
      <c r="C44" s="7" t="s">
        <v>4</v>
      </c>
      <c r="D44" s="8"/>
      <c r="E44" s="7" t="s">
        <v>5</v>
      </c>
      <c r="F44" s="17">
        <f>B44+D44</f>
        <v>0</v>
      </c>
    </row>
    <row r="45" spans="1:7" x14ac:dyDescent="0.4">
      <c r="A45" s="5" t="s">
        <v>6</v>
      </c>
      <c r="B45" s="6">
        <f>B42-B44</f>
        <v>0</v>
      </c>
      <c r="C45" s="7"/>
      <c r="D45" s="11"/>
      <c r="E45" s="7"/>
      <c r="F45" s="6">
        <f>F42-F44</f>
        <v>0</v>
      </c>
    </row>
  </sheetData>
  <phoneticPr fontId="1"/>
  <pageMargins left="0.7" right="0.7" top="0.75" bottom="0.75" header="0.3" footer="0.3"/>
  <ignoredErrors>
    <ignoredError sqref="B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41266-FEE1-4168-B6E2-DBDD53482795}">
  <sheetPr>
    <tabColor theme="9" tint="0.39997558519241921"/>
  </sheetPr>
  <dimension ref="A1:G45"/>
  <sheetViews>
    <sheetView showGridLines="0" workbookViewId="0">
      <selection activeCell="A38" sqref="A38:G45"/>
    </sheetView>
  </sheetViews>
  <sheetFormatPr defaultRowHeight="16.5" x14ac:dyDescent="0.4"/>
  <cols>
    <col min="1" max="1" width="29.25" style="4" bestFit="1" customWidth="1"/>
    <col min="2" max="2" width="10" style="19" bestFit="1" customWidth="1"/>
    <col min="3" max="3" width="3.75" style="16" bestFit="1" customWidth="1"/>
    <col min="4" max="4" width="10.375" style="19" bestFit="1" customWidth="1"/>
    <col min="5" max="5" width="3.375" style="16" bestFit="1" customWidth="1"/>
    <col min="6" max="6" width="10" style="4" bestFit="1" customWidth="1"/>
    <col min="7" max="7" width="9.125" style="4" bestFit="1" customWidth="1"/>
    <col min="8" max="16384" width="9" style="4"/>
  </cols>
  <sheetData>
    <row r="1" spans="1:7" x14ac:dyDescent="0.4">
      <c r="A1" s="18" t="s">
        <v>15</v>
      </c>
    </row>
    <row r="2" spans="1:7" x14ac:dyDescent="0.4">
      <c r="B2" s="28" t="s">
        <v>17</v>
      </c>
      <c r="D2" s="27" t="s">
        <v>16</v>
      </c>
    </row>
    <row r="3" spans="1:7" s="1" customFormat="1" ht="14.25" x14ac:dyDescent="0.4">
      <c r="B3" s="2" t="s">
        <v>12</v>
      </c>
      <c r="C3" s="3"/>
      <c r="D3" s="2"/>
      <c r="E3" s="3"/>
      <c r="F3" s="2"/>
    </row>
    <row r="4" spans="1:7" x14ac:dyDescent="0.4">
      <c r="A4" s="5" t="s">
        <v>0</v>
      </c>
      <c r="B4" s="25">
        <v>160000</v>
      </c>
      <c r="C4" s="7"/>
      <c r="D4" s="23"/>
      <c r="E4" s="7"/>
      <c r="F4" s="17"/>
    </row>
    <row r="5" spans="1:7" x14ac:dyDescent="0.4">
      <c r="A5" s="10" t="s">
        <v>1</v>
      </c>
      <c r="B5" s="25">
        <v>48000</v>
      </c>
      <c r="C5" s="7"/>
      <c r="D5" s="11"/>
      <c r="E5" s="7"/>
      <c r="F5" s="12"/>
    </row>
    <row r="6" spans="1:7" x14ac:dyDescent="0.4">
      <c r="A6" s="5" t="s">
        <v>2</v>
      </c>
      <c r="B6" s="6">
        <f>B4-B5</f>
        <v>112000</v>
      </c>
      <c r="C6" s="7"/>
      <c r="D6" s="11"/>
      <c r="E6" s="7"/>
      <c r="F6" s="11"/>
    </row>
    <row r="7" spans="1:7" x14ac:dyDescent="0.4">
      <c r="A7" s="10" t="s">
        <v>7</v>
      </c>
      <c r="B7" s="13">
        <f>IFERROR(B6/B4,0)</f>
        <v>0.7</v>
      </c>
      <c r="C7" s="7"/>
      <c r="D7" s="22"/>
      <c r="E7" s="7"/>
      <c r="F7" s="15"/>
    </row>
    <row r="8" spans="1:7" x14ac:dyDescent="0.4">
      <c r="A8" s="4" t="s">
        <v>3</v>
      </c>
      <c r="B8" s="25">
        <v>120000</v>
      </c>
      <c r="C8" s="7"/>
      <c r="D8" s="23"/>
      <c r="E8" s="7"/>
      <c r="F8" s="17"/>
    </row>
    <row r="9" spans="1:7" x14ac:dyDescent="0.4">
      <c r="A9" s="5" t="s">
        <v>6</v>
      </c>
      <c r="B9" s="6">
        <f>B6-B8</f>
        <v>-8000</v>
      </c>
      <c r="C9" s="7"/>
      <c r="D9" s="11"/>
      <c r="E9" s="7"/>
      <c r="F9" s="11"/>
    </row>
    <row r="11" spans="1:7" x14ac:dyDescent="0.4">
      <c r="A11" s="18" t="s">
        <v>8</v>
      </c>
    </row>
    <row r="12" spans="1:7" s="1" customFormat="1" ht="15" thickBot="1" x14ac:dyDescent="0.45">
      <c r="B12" s="2" t="s">
        <v>12</v>
      </c>
      <c r="C12" s="3"/>
      <c r="D12" s="2" t="s">
        <v>13</v>
      </c>
      <c r="E12" s="3"/>
      <c r="F12" s="2" t="s">
        <v>14</v>
      </c>
    </row>
    <row r="13" spans="1:7" ht="17.25" thickBot="1" x14ac:dyDescent="0.45">
      <c r="A13" s="5" t="s">
        <v>0</v>
      </c>
      <c r="B13" s="6">
        <f>B4</f>
        <v>160000</v>
      </c>
      <c r="C13" s="7" t="s">
        <v>4</v>
      </c>
      <c r="D13" s="29">
        <f>IFERROR(B17/B16-B13,0)</f>
        <v>11428.571428571449</v>
      </c>
      <c r="E13" s="7" t="s">
        <v>5</v>
      </c>
      <c r="F13" s="9">
        <f>B13+D13</f>
        <v>171428.57142857145</v>
      </c>
      <c r="G13" s="26">
        <f>IFERROR(D13/B13,0)</f>
        <v>7.1428571428571563E-2</v>
      </c>
    </row>
    <row r="14" spans="1:7" x14ac:dyDescent="0.4">
      <c r="A14" s="10" t="s">
        <v>1</v>
      </c>
      <c r="B14" s="11">
        <f>B5</f>
        <v>48000</v>
      </c>
      <c r="C14" s="7"/>
      <c r="D14" s="11"/>
      <c r="E14" s="7"/>
      <c r="F14" s="12">
        <f>F13*(1-F16)</f>
        <v>51428.571428571442</v>
      </c>
    </row>
    <row r="15" spans="1:7" x14ac:dyDescent="0.4">
      <c r="A15" s="5" t="s">
        <v>2</v>
      </c>
      <c r="B15" s="6">
        <f>B13-B14</f>
        <v>112000</v>
      </c>
      <c r="C15" s="7"/>
      <c r="D15" s="11"/>
      <c r="E15" s="7"/>
      <c r="F15" s="6">
        <f>F13-F14</f>
        <v>120000</v>
      </c>
    </row>
    <row r="16" spans="1:7" x14ac:dyDescent="0.4">
      <c r="A16" s="10" t="s">
        <v>7</v>
      </c>
      <c r="B16" s="13">
        <f>B7</f>
        <v>0.7</v>
      </c>
      <c r="C16" s="7"/>
      <c r="D16" s="22"/>
      <c r="E16" s="7" t="s">
        <v>5</v>
      </c>
      <c r="F16" s="15">
        <f>B16+D16</f>
        <v>0.7</v>
      </c>
    </row>
    <row r="17" spans="1:6" x14ac:dyDescent="0.4">
      <c r="A17" s="4" t="s">
        <v>3</v>
      </c>
      <c r="B17" s="11">
        <f>B8</f>
        <v>120000</v>
      </c>
      <c r="C17" s="7"/>
      <c r="D17" s="23"/>
      <c r="E17" s="7" t="s">
        <v>5</v>
      </c>
      <c r="F17" s="17">
        <f>B17+D17</f>
        <v>120000</v>
      </c>
    </row>
    <row r="18" spans="1:6" x14ac:dyDescent="0.4">
      <c r="A18" s="5" t="s">
        <v>6</v>
      </c>
      <c r="B18" s="6">
        <f>B15-B17</f>
        <v>-8000</v>
      </c>
      <c r="C18" s="7"/>
      <c r="D18" s="11"/>
      <c r="E18" s="7"/>
      <c r="F18" s="6">
        <f>F15-F17</f>
        <v>0</v>
      </c>
    </row>
    <row r="20" spans="1:6" x14ac:dyDescent="0.4">
      <c r="A20" s="18" t="s">
        <v>11</v>
      </c>
    </row>
    <row r="21" spans="1:6" s="1" customFormat="1" ht="14.25" x14ac:dyDescent="0.4">
      <c r="B21" s="2" t="s">
        <v>12</v>
      </c>
      <c r="C21" s="3"/>
      <c r="D21" s="2" t="s">
        <v>13</v>
      </c>
      <c r="E21" s="3"/>
      <c r="F21" s="2" t="s">
        <v>14</v>
      </c>
    </row>
    <row r="22" spans="1:6" x14ac:dyDescent="0.4">
      <c r="A22" s="5" t="s">
        <v>0</v>
      </c>
      <c r="B22" s="6">
        <f>B13</f>
        <v>160000</v>
      </c>
      <c r="C22" s="7"/>
      <c r="D22" s="23"/>
      <c r="E22" s="7" t="s">
        <v>5</v>
      </c>
      <c r="F22" s="9">
        <f>B22+D22</f>
        <v>160000</v>
      </c>
    </row>
    <row r="23" spans="1:6" x14ac:dyDescent="0.4">
      <c r="A23" s="10" t="s">
        <v>1</v>
      </c>
      <c r="B23" s="11">
        <f>B14</f>
        <v>48000</v>
      </c>
      <c r="C23" s="7"/>
      <c r="D23" s="11"/>
      <c r="E23" s="7"/>
      <c r="F23" s="12">
        <f>F22*(1-F25)</f>
        <v>40000</v>
      </c>
    </row>
    <row r="24" spans="1:6" ht="17.25" thickBot="1" x14ac:dyDescent="0.45">
      <c r="A24" s="5" t="s">
        <v>2</v>
      </c>
      <c r="B24" s="6">
        <f>B22-B23</f>
        <v>112000</v>
      </c>
      <c r="C24" s="7"/>
      <c r="D24" s="11"/>
      <c r="E24" s="7"/>
      <c r="F24" s="6">
        <f>F22-F23</f>
        <v>120000</v>
      </c>
    </row>
    <row r="25" spans="1:6" ht="17.25" thickBot="1" x14ac:dyDescent="0.45">
      <c r="A25" s="10" t="s">
        <v>7</v>
      </c>
      <c r="B25" s="13">
        <f>B16</f>
        <v>0.7</v>
      </c>
      <c r="C25" s="7" t="s">
        <v>4</v>
      </c>
      <c r="D25" s="30">
        <f>IFERROR(F26/F22-B25,0)</f>
        <v>5.0000000000000044E-2</v>
      </c>
      <c r="E25" s="7" t="s">
        <v>5</v>
      </c>
      <c r="F25" s="15">
        <f>B25+D25</f>
        <v>0.75</v>
      </c>
    </row>
    <row r="26" spans="1:6" x14ac:dyDescent="0.4">
      <c r="A26" s="4" t="s">
        <v>3</v>
      </c>
      <c r="B26" s="11">
        <f>B17</f>
        <v>120000</v>
      </c>
      <c r="C26" s="7"/>
      <c r="D26" s="23"/>
      <c r="E26" s="7" t="s">
        <v>5</v>
      </c>
      <c r="F26" s="17">
        <f>B26+D26</f>
        <v>120000</v>
      </c>
    </row>
    <row r="27" spans="1:6" x14ac:dyDescent="0.4">
      <c r="A27" s="5" t="s">
        <v>6</v>
      </c>
      <c r="B27" s="6">
        <f>B24-B26</f>
        <v>-8000</v>
      </c>
      <c r="C27" s="7"/>
      <c r="D27" s="11"/>
      <c r="E27" s="7"/>
      <c r="F27" s="6">
        <f>F24-F26</f>
        <v>0</v>
      </c>
    </row>
    <row r="29" spans="1:6" x14ac:dyDescent="0.4">
      <c r="A29" s="18" t="s">
        <v>9</v>
      </c>
    </row>
    <row r="30" spans="1:6" s="1" customFormat="1" ht="14.25" x14ac:dyDescent="0.4">
      <c r="B30" s="2" t="s">
        <v>12</v>
      </c>
      <c r="C30" s="3"/>
      <c r="D30" s="2" t="s">
        <v>13</v>
      </c>
      <c r="E30" s="3"/>
      <c r="F30" s="2" t="s">
        <v>14</v>
      </c>
    </row>
    <row r="31" spans="1:6" x14ac:dyDescent="0.4">
      <c r="A31" s="5" t="s">
        <v>0</v>
      </c>
      <c r="B31" s="6">
        <f>B22</f>
        <v>160000</v>
      </c>
      <c r="C31" s="7"/>
      <c r="D31" s="23"/>
      <c r="E31" s="7" t="s">
        <v>5</v>
      </c>
      <c r="F31" s="9">
        <f>B31+D31</f>
        <v>160000</v>
      </c>
    </row>
    <row r="32" spans="1:6" x14ac:dyDescent="0.4">
      <c r="A32" s="10" t="s">
        <v>1</v>
      </c>
      <c r="B32" s="11">
        <f>B23</f>
        <v>48000</v>
      </c>
      <c r="C32" s="7"/>
      <c r="D32" s="11"/>
      <c r="E32" s="7"/>
      <c r="F32" s="12">
        <f>F31*(1-F34)</f>
        <v>48000.000000000007</v>
      </c>
    </row>
    <row r="33" spans="1:7" x14ac:dyDescent="0.4">
      <c r="A33" s="5" t="s">
        <v>2</v>
      </c>
      <c r="B33" s="6">
        <f>B31-B32</f>
        <v>112000</v>
      </c>
      <c r="C33" s="7"/>
      <c r="D33" s="11"/>
      <c r="E33" s="7"/>
      <c r="F33" s="6">
        <f>F31-F32</f>
        <v>112000</v>
      </c>
    </row>
    <row r="34" spans="1:7" ht="17.25" thickBot="1" x14ac:dyDescent="0.45">
      <c r="A34" s="10" t="s">
        <v>7</v>
      </c>
      <c r="B34" s="13">
        <f>B25</f>
        <v>0.7</v>
      </c>
      <c r="C34" s="7"/>
      <c r="D34" s="22"/>
      <c r="E34" s="7" t="s">
        <v>5</v>
      </c>
      <c r="F34" s="15">
        <f>B34+D34</f>
        <v>0.7</v>
      </c>
    </row>
    <row r="35" spans="1:7" ht="17.25" thickBot="1" x14ac:dyDescent="0.45">
      <c r="A35" s="4" t="s">
        <v>3</v>
      </c>
      <c r="B35" s="11">
        <f>B26</f>
        <v>120000</v>
      </c>
      <c r="C35" s="7" t="s">
        <v>4</v>
      </c>
      <c r="D35" s="29">
        <f>B36</f>
        <v>-8000</v>
      </c>
      <c r="E35" s="7" t="s">
        <v>5</v>
      </c>
      <c r="F35" s="17">
        <f>B35+D35</f>
        <v>112000</v>
      </c>
    </row>
    <row r="36" spans="1:7" x14ac:dyDescent="0.4">
      <c r="A36" s="5" t="s">
        <v>6</v>
      </c>
      <c r="B36" s="6">
        <f>B33-B35</f>
        <v>-8000</v>
      </c>
      <c r="C36" s="7"/>
      <c r="D36" s="11"/>
      <c r="E36" s="7"/>
      <c r="F36" s="6">
        <f>F33-F35</f>
        <v>0</v>
      </c>
    </row>
    <row r="38" spans="1:7" x14ac:dyDescent="0.4">
      <c r="A38" s="18" t="s">
        <v>10</v>
      </c>
    </row>
    <row r="39" spans="1:7" s="1" customFormat="1" ht="14.25" x14ac:dyDescent="0.4">
      <c r="B39" s="2" t="s">
        <v>12</v>
      </c>
      <c r="C39" s="3"/>
      <c r="D39" s="2" t="s">
        <v>13</v>
      </c>
      <c r="E39" s="3"/>
      <c r="F39" s="2" t="s">
        <v>14</v>
      </c>
    </row>
    <row r="40" spans="1:7" x14ac:dyDescent="0.4">
      <c r="A40" s="5" t="s">
        <v>0</v>
      </c>
      <c r="B40" s="6">
        <f>B31</f>
        <v>160000</v>
      </c>
      <c r="C40" s="7" t="s">
        <v>4</v>
      </c>
      <c r="D40" s="8">
        <v>3500</v>
      </c>
      <c r="E40" s="7" t="s">
        <v>5</v>
      </c>
      <c r="F40" s="9">
        <f>B40+D40</f>
        <v>163500</v>
      </c>
      <c r="G40" s="26">
        <f>IFERROR(D40/B40,0)</f>
        <v>2.1874999999999999E-2</v>
      </c>
    </row>
    <row r="41" spans="1:7" x14ac:dyDescent="0.4">
      <c r="A41" s="10" t="s">
        <v>1</v>
      </c>
      <c r="B41" s="11">
        <f>B32</f>
        <v>48000</v>
      </c>
      <c r="C41" s="7"/>
      <c r="D41" s="11"/>
      <c r="E41" s="7"/>
      <c r="F41" s="12">
        <f>F40*(1-F43)</f>
        <v>45780.000000000007</v>
      </c>
    </row>
    <row r="42" spans="1:7" x14ac:dyDescent="0.4">
      <c r="A42" s="5" t="s">
        <v>2</v>
      </c>
      <c r="B42" s="6">
        <f>B40-B41</f>
        <v>112000</v>
      </c>
      <c r="C42" s="7"/>
      <c r="D42" s="11"/>
      <c r="E42" s="7"/>
      <c r="F42" s="6">
        <f>F40-F41</f>
        <v>117720</v>
      </c>
    </row>
    <row r="43" spans="1:7" x14ac:dyDescent="0.4">
      <c r="A43" s="10" t="s">
        <v>7</v>
      </c>
      <c r="B43" s="13">
        <f>B34</f>
        <v>0.7</v>
      </c>
      <c r="C43" s="7" t="s">
        <v>4</v>
      </c>
      <c r="D43" s="14">
        <v>0.02</v>
      </c>
      <c r="E43" s="7" t="s">
        <v>5</v>
      </c>
      <c r="F43" s="15">
        <f>B43+D43</f>
        <v>0.72</v>
      </c>
    </row>
    <row r="44" spans="1:7" x14ac:dyDescent="0.4">
      <c r="A44" s="4" t="s">
        <v>3</v>
      </c>
      <c r="B44" s="11">
        <f>B35</f>
        <v>120000</v>
      </c>
      <c r="C44" s="7" t="s">
        <v>4</v>
      </c>
      <c r="D44" s="8">
        <f>F42-B44</f>
        <v>-2280</v>
      </c>
      <c r="E44" s="7" t="s">
        <v>5</v>
      </c>
      <c r="F44" s="17">
        <f>B44+D44</f>
        <v>117720</v>
      </c>
    </row>
    <row r="45" spans="1:7" x14ac:dyDescent="0.4">
      <c r="A45" s="5" t="s">
        <v>6</v>
      </c>
      <c r="B45" s="6">
        <f>B42-B44</f>
        <v>-8000</v>
      </c>
      <c r="C45" s="7"/>
      <c r="D45" s="11"/>
      <c r="E45" s="7"/>
      <c r="F45" s="6">
        <f>F42-F44</f>
        <v>0</v>
      </c>
    </row>
  </sheetData>
  <phoneticPr fontId="1"/>
  <pageMargins left="0.7" right="0.7" top="0.75" bottom="0.75" header="0.3" footer="0.3"/>
  <ignoredErrors>
    <ignoredError sqref="B15 B24 B42 B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テンプレート</vt:lpstr>
      <vt:lpstr>作成例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soudanin</dc:creator>
  <cp:lastModifiedBy>相談員</cp:lastModifiedBy>
  <dcterms:created xsi:type="dcterms:W3CDTF">2025-05-26T04:03:41Z</dcterms:created>
  <dcterms:modified xsi:type="dcterms:W3CDTF">2025-05-28T01:50:25Z</dcterms:modified>
</cp:coreProperties>
</file>